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Student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M46" i="1" l="1"/>
  <c r="N46" i="1"/>
  <c r="M19" i="1" l="1"/>
  <c r="N19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N18" i="1" s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7" i="1"/>
  <c r="M48" i="1"/>
  <c r="M49" i="1"/>
  <c r="M50" i="1"/>
  <c r="M51" i="1"/>
  <c r="M52" i="1"/>
  <c r="M53" i="1"/>
  <c r="M54" i="1"/>
  <c r="M55" i="1"/>
  <c r="M56" i="1"/>
  <c r="M57" i="1"/>
  <c r="M58" i="1"/>
  <c r="M3" i="1"/>
  <c r="N38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9" i="1"/>
  <c r="N40" i="1"/>
  <c r="N41" i="1"/>
  <c r="N42" i="1"/>
  <c r="N43" i="1"/>
  <c r="N44" i="1"/>
  <c r="N45" i="1"/>
  <c r="N47" i="1"/>
  <c r="N48" i="1"/>
  <c r="N49" i="1"/>
  <c r="N50" i="1"/>
  <c r="N51" i="1"/>
  <c r="N52" i="1"/>
  <c r="N53" i="1"/>
  <c r="N54" i="1"/>
  <c r="N55" i="1"/>
  <c r="N56" i="1"/>
  <c r="N57" i="1"/>
  <c r="N58" i="1"/>
  <c r="N3" i="1"/>
  <c r="B1" i="2" l="1"/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</calcChain>
</file>

<file path=xl/sharedStrings.xml><?xml version="1.0" encoding="utf-8"?>
<sst xmlns="http://schemas.openxmlformats.org/spreadsheetml/2006/main" count="305" uniqueCount="190">
  <si>
    <t>Нэр</t>
  </si>
  <si>
    <t>ХYйс</t>
  </si>
  <si>
    <t>Эм</t>
  </si>
  <si>
    <t>Мишээл</t>
  </si>
  <si>
    <t>Эр</t>
  </si>
  <si>
    <t>Гантулга</t>
  </si>
  <si>
    <t>Эрдэнэбат</t>
  </si>
  <si>
    <t>Хүслэн</t>
  </si>
  <si>
    <t>Мөнхзул</t>
  </si>
  <si>
    <t>Тэмүүлэн</t>
  </si>
  <si>
    <t>Төгөлдөр</t>
  </si>
  <si>
    <t>Энхжин</t>
  </si>
  <si>
    <t>Эгшиглэн</t>
  </si>
  <si>
    <t>Ганбаатар</t>
  </si>
  <si>
    <t>Амартайван</t>
  </si>
  <si>
    <t>Батхүү</t>
  </si>
  <si>
    <t>Батболд</t>
  </si>
  <si>
    <t>Мягмарсүрэн</t>
  </si>
  <si>
    <t>Батмөнх</t>
  </si>
  <si>
    <t>Баатар</t>
  </si>
  <si>
    <t>Намуун</t>
  </si>
  <si>
    <t>Батнасан</t>
  </si>
  <si>
    <t>Ганболд</t>
  </si>
  <si>
    <t>Наранбаатар</t>
  </si>
  <si>
    <t>Наранбат</t>
  </si>
  <si>
    <t>Батсайхан</t>
  </si>
  <si>
    <t>Тэлмэн</t>
  </si>
  <si>
    <t>Нандин-Эрдэнэ</t>
  </si>
  <si>
    <t>Алтанхуяг</t>
  </si>
  <si>
    <t>Пүрэвжаргал</t>
  </si>
  <si>
    <t>Бат-Оргил</t>
  </si>
  <si>
    <t>Түвшинжаргал</t>
  </si>
  <si>
    <t>Бат-Эрдэнэ</t>
  </si>
  <si>
    <t>Тэнгис</t>
  </si>
  <si>
    <t>Оюунбат</t>
  </si>
  <si>
    <t>Мөнхбаатар</t>
  </si>
  <si>
    <t>Гансүх</t>
  </si>
  <si>
    <t>Тамир</t>
  </si>
  <si>
    <t>Зоригтбаатар</t>
  </si>
  <si>
    <t>Алтангэрэл</t>
  </si>
  <si>
    <t>Галбадрах</t>
  </si>
  <si>
    <t>Төрболд</t>
  </si>
  <si>
    <t>Мөнхжин</t>
  </si>
  <si>
    <t>Тэрбиш</t>
  </si>
  <si>
    <t>Маралмаа</t>
  </si>
  <si>
    <t>Баяр</t>
  </si>
  <si>
    <t>Тэргэл</t>
  </si>
  <si>
    <t>Бямбажаргал</t>
  </si>
  <si>
    <t>Баясгалан</t>
  </si>
  <si>
    <t>Энхтайван</t>
  </si>
  <si>
    <t>Отгонбат</t>
  </si>
  <si>
    <t>Нямдорж</t>
  </si>
  <si>
    <t>Ууганбаяр</t>
  </si>
  <si>
    <t>Тэгшжаргал</t>
  </si>
  <si>
    <t>Эрхэмбаяр</t>
  </si>
  <si>
    <t>Ануүжин</t>
  </si>
  <si>
    <t>Бат-Очир</t>
  </si>
  <si>
    <t>Батсүрэн</t>
  </si>
  <si>
    <t>Төгсжаргал</t>
  </si>
  <si>
    <t>Энхболд</t>
  </si>
  <si>
    <t>9-г</t>
  </si>
  <si>
    <t>9-д</t>
  </si>
  <si>
    <t>S002619</t>
  </si>
  <si>
    <t>Баттөгс</t>
  </si>
  <si>
    <t>S002625</t>
  </si>
  <si>
    <t>Дөлгөөнсайхан</t>
  </si>
  <si>
    <t>Пүрэв-Очир</t>
  </si>
  <si>
    <t>Батзаяа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</si>
  <si>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</si>
  <si>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</si>
  <si>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</si>
  <si>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</si>
  <si>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</si>
  <si>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</si>
  <si>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</si>
  <si>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</si>
  <si>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</si>
  <si>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</si>
  <si>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</si>
  <si>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</si>
  <si>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</si>
  <si>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</si>
  <si>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</si>
  <si>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</si>
  <si>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</si>
  <si>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</si>
  <si>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</si>
  <si>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</si>
  <si>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</si>
  <si>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</si>
  <si>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</si>
  <si>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</si>
  <si>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</si>
  <si>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</si>
  <si>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</si>
  <si>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</si>
  <si>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</si>
  <si>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</si>
  <si>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</si>
  <si>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</si>
  <si>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</si>
  <si>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</si>
  <si>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</si>
  <si>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</si>
  <si>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</si>
  <si>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</si>
  <si>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</si>
  <si>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</si>
  <si>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</si>
  <si>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</si>
  <si>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</si>
  <si>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</si>
  <si>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</si>
  <si>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</si>
  <si>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</si>
  <si>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</si>
  <si>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</si>
  <si>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</si>
  <si>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</si>
  <si>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</si>
  <si>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</si>
  <si>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</si>
  <si>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</si>
  <si>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</si>
  <si>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</si>
  <si>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</si>
  <si>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</si>
  <si>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</si>
  <si>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</si>
  <si>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</si>
  <si>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</si>
  <si>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</si>
  <si>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</si>
  <si>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S002701</t>
  </si>
  <si>
    <t>Магсаржалам</t>
  </si>
  <si>
    <t>Ананда</t>
  </si>
  <si>
    <t>S002710</t>
  </si>
  <si>
    <t>Далайхүү</t>
  </si>
  <si>
    <t>Батчулуун</t>
  </si>
  <si>
    <t>S002738</t>
  </si>
  <si>
    <t>S002751</t>
  </si>
  <si>
    <t>S002757</t>
  </si>
  <si>
    <t>Өлзийдэлгэр</t>
  </si>
  <si>
    <t>S002790</t>
  </si>
  <si>
    <t>Энхсоёмбо</t>
  </si>
  <si>
    <t>S003152</t>
  </si>
  <si>
    <t>Ундарга</t>
  </si>
  <si>
    <t>S003153</t>
  </si>
  <si>
    <t>Нямжав</t>
  </si>
  <si>
    <t>Лхагвасүрэн</t>
  </si>
  <si>
    <t>Сансар</t>
  </si>
  <si>
    <t>S004103</t>
  </si>
  <si>
    <t>S004118</t>
  </si>
  <si>
    <t>Мөнххүслэн</t>
  </si>
  <si>
    <t>S004119</t>
  </si>
  <si>
    <t>Бодьхүү</t>
  </si>
  <si>
    <t>эм</t>
  </si>
  <si>
    <t>S005062</t>
  </si>
  <si>
    <t>S005063</t>
  </si>
  <si>
    <t>S005064</t>
  </si>
  <si>
    <t>Идэрхүү</t>
  </si>
  <si>
    <t>Оюумаа</t>
  </si>
  <si>
    <t>S005715</t>
  </si>
  <si>
    <t>S005783</t>
  </si>
  <si>
    <t>Ануужин</t>
  </si>
  <si>
    <t>S006230</t>
  </si>
  <si>
    <t>S006235</t>
  </si>
  <si>
    <t>Сод-эрдэнэ</t>
  </si>
  <si>
    <t>s006717</t>
  </si>
  <si>
    <t>Code</t>
  </si>
  <si>
    <t>№</t>
  </si>
  <si>
    <t>Анги</t>
  </si>
  <si>
    <t>Овог</t>
  </si>
  <si>
    <t>Монгол хэл</t>
  </si>
  <si>
    <t>9д</t>
  </si>
  <si>
    <t>Шалтгаан үрийг тайлбарлах</t>
  </si>
  <si>
    <t>сэдэв гол санаа</t>
  </si>
  <si>
    <t>Шалтгаант НӨ найруулах</t>
  </si>
  <si>
    <t>Үндэсний бичиг</t>
  </si>
  <si>
    <t>Бичих даалгавар</t>
  </si>
  <si>
    <t>сэргээн санах</t>
  </si>
  <si>
    <t>ойлгох</t>
  </si>
  <si>
    <t>задлан шинжлэх</t>
  </si>
  <si>
    <t>бүтээх</t>
  </si>
  <si>
    <t>хэрэглэх</t>
  </si>
  <si>
    <t>учир шалтгааны тайлбар</t>
  </si>
  <si>
    <t>YIII</t>
  </si>
  <si>
    <t>Нийт оноо</t>
  </si>
  <si>
    <t>гүйцэтгэл</t>
  </si>
  <si>
    <t>YII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</si>
</sst>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1" fontId="0" fillId="0" borderId="0" xfId="0" applyNumberFormat="1"/>
    <xf numFmtId="0" fontId="4" fillId="0" borderId="1" xfId="0" applyFont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0" fillId="5" borderId="3" xfId="0" applyFill="1" applyBorder="1"/>
    <xf numFmtId="0" fontId="3" fillId="6" borderId="1" xfId="0" applyFont="1" applyFill="1" applyBorder="1"/>
    <xf numFmtId="1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textRotation="90" wrapText="1"/>
    </xf>
    <xf numFmtId="0" fontId="3" fillId="3" borderId="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topLeftCell="A25" workbookViewId="0">
      <selection activeCell="K38" sqref="K38"/>
    </sheetView>
  </sheetViews>
  <sheetFormatPr defaultRowHeight="15" x14ac:dyDescent="0.25"/>
  <cols>
    <col min="2" max="2" width="3.42578125" customWidth="1"/>
    <col min="3" max="3" width="4.5703125" customWidth="1"/>
    <col min="4" max="4" width="14.85546875" customWidth="1"/>
    <col min="5" max="5" width="16.42578125" customWidth="1"/>
    <col min="6" max="6" width="6.7109375" customWidth="1"/>
    <col min="14" max="14" width="6.28515625" style="6" customWidth="1"/>
  </cols>
  <sheetData>
    <row r="1" spans="1:15" ht="24" x14ac:dyDescent="0.25">
      <c r="A1" s="17" t="s">
        <v>173</v>
      </c>
      <c r="B1" s="17"/>
      <c r="C1" s="17"/>
      <c r="D1" s="17"/>
      <c r="E1" s="19" t="s">
        <v>174</v>
      </c>
      <c r="F1" s="19"/>
      <c r="G1" s="7" t="s">
        <v>180</v>
      </c>
      <c r="H1" s="7" t="s">
        <v>181</v>
      </c>
      <c r="I1" s="7" t="s">
        <v>182</v>
      </c>
      <c r="J1" s="7" t="s">
        <v>182</v>
      </c>
      <c r="K1" s="7" t="s">
        <v>184</v>
      </c>
      <c r="L1" s="9" t="s">
        <v>183</v>
      </c>
      <c r="M1" s="15" t="s">
        <v>187</v>
      </c>
      <c r="N1" s="16" t="s">
        <v>188</v>
      </c>
    </row>
    <row r="2" spans="1:15" ht="48" x14ac:dyDescent="0.25">
      <c r="A2" s="18"/>
      <c r="B2" s="18"/>
      <c r="C2" s="18"/>
      <c r="D2" s="18"/>
      <c r="E2" s="20"/>
      <c r="F2" s="20"/>
      <c r="G2" s="7" t="s">
        <v>185</v>
      </c>
      <c r="H2" s="8" t="s">
        <v>176</v>
      </c>
      <c r="I2" s="8" t="s">
        <v>175</v>
      </c>
      <c r="J2" s="8" t="s">
        <v>177</v>
      </c>
      <c r="K2" s="8" t="s">
        <v>178</v>
      </c>
      <c r="L2" s="8" t="s">
        <v>179</v>
      </c>
      <c r="M2" s="15"/>
      <c r="N2" s="16"/>
    </row>
    <row r="3" spans="1:15" x14ac:dyDescent="0.25">
      <c r="A3" s="1" t="s">
        <v>169</v>
      </c>
      <c r="B3" s="1" t="s">
        <v>170</v>
      </c>
      <c r="C3" s="1" t="s">
        <v>171</v>
      </c>
      <c r="D3" s="1" t="s">
        <v>172</v>
      </c>
      <c r="E3" s="1" t="s">
        <v>0</v>
      </c>
      <c r="F3" s="3" t="s">
        <v>1</v>
      </c>
      <c r="G3" s="4">
        <v>2</v>
      </c>
      <c r="H3" s="4">
        <v>2</v>
      </c>
      <c r="I3" s="4">
        <v>2</v>
      </c>
      <c r="J3" s="4">
        <v>2</v>
      </c>
      <c r="K3" s="4">
        <v>2</v>
      </c>
      <c r="L3" s="10">
        <v>5</v>
      </c>
      <c r="M3" s="11">
        <f>SUM(G3:L3)</f>
        <v>15</v>
      </c>
      <c r="N3" s="12">
        <f>M3*100/15</f>
        <v>100</v>
      </c>
    </row>
    <row r="4" spans="1:15" x14ac:dyDescent="0.25">
      <c r="A4" s="2" t="s">
        <v>68</v>
      </c>
      <c r="B4" s="2">
        <f>IF(Sheet1!C1&lt;&gt;C4,1,Sheet1!B1+1)</f>
        <v>1</v>
      </c>
      <c r="C4" s="2" t="s">
        <v>61</v>
      </c>
      <c r="D4" s="2" t="s">
        <v>69</v>
      </c>
      <c r="E4" s="2" t="s">
        <v>70</v>
      </c>
      <c r="F4" s="2" t="s">
        <v>4</v>
      </c>
      <c r="G4" s="13">
        <v>2</v>
      </c>
      <c r="H4" s="13">
        <v>1</v>
      </c>
      <c r="I4" s="14">
        <v>1.5</v>
      </c>
      <c r="J4" s="13">
        <v>2</v>
      </c>
      <c r="K4" s="13">
        <v>1</v>
      </c>
      <c r="L4" s="13">
        <v>3</v>
      </c>
      <c r="M4" s="11">
        <f t="shared" ref="M4:M58" si="0">SUM(G4:L4)</f>
        <v>10.5</v>
      </c>
      <c r="N4" s="12">
        <f t="shared" ref="N4:N58" si="1">M4*100/15</f>
        <v>70</v>
      </c>
      <c r="O4" t="s">
        <v>189</v>
      </c>
    </row>
    <row r="5" spans="1:15" x14ac:dyDescent="0.25">
      <c r="A5" s="2" t="s">
        <v>71</v>
      </c>
      <c r="B5" s="2">
        <f t="shared" ref="B5:B36" si="2">IF(C4&lt;&gt;C5,1,B4+1)</f>
        <v>2</v>
      </c>
      <c r="C5" s="2" t="s">
        <v>61</v>
      </c>
      <c r="D5" s="2" t="s">
        <v>72</v>
      </c>
      <c r="E5" s="2" t="s">
        <v>14</v>
      </c>
      <c r="F5" s="2" t="s">
        <v>4</v>
      </c>
      <c r="G5" s="13">
        <v>1.5</v>
      </c>
      <c r="H5" s="13">
        <v>1</v>
      </c>
      <c r="I5" s="13">
        <v>2</v>
      </c>
      <c r="J5" s="13">
        <v>2</v>
      </c>
      <c r="K5" s="13">
        <v>2</v>
      </c>
      <c r="L5" s="13">
        <v>5</v>
      </c>
      <c r="M5" s="11">
        <f t="shared" si="0"/>
        <v>13.5</v>
      </c>
      <c r="N5" s="12">
        <f t="shared" si="1"/>
        <v>90</v>
      </c>
      <c r="O5" t="s">
        <v>186</v>
      </c>
    </row>
    <row r="6" spans="1:15" x14ac:dyDescent="0.25">
      <c r="A6" s="2" t="s">
        <v>73</v>
      </c>
      <c r="B6" s="2">
        <f t="shared" si="2"/>
        <v>3</v>
      </c>
      <c r="C6" s="2" t="s">
        <v>61</v>
      </c>
      <c r="D6" s="2" t="s">
        <v>24</v>
      </c>
      <c r="E6" s="2" t="s">
        <v>74</v>
      </c>
      <c r="F6" s="2" t="s">
        <v>2</v>
      </c>
      <c r="G6" s="13">
        <v>2</v>
      </c>
      <c r="H6" s="13">
        <v>1</v>
      </c>
      <c r="I6" s="13">
        <v>2</v>
      </c>
      <c r="J6" s="13">
        <v>2</v>
      </c>
      <c r="K6" s="13">
        <v>2</v>
      </c>
      <c r="L6" s="13">
        <v>4</v>
      </c>
      <c r="M6" s="11">
        <f t="shared" si="0"/>
        <v>13</v>
      </c>
      <c r="N6" s="12">
        <f t="shared" si="1"/>
        <v>86.666666666666671</v>
      </c>
      <c r="O6" t="s">
        <v>189</v>
      </c>
    </row>
    <row r="7" spans="1:15" x14ac:dyDescent="0.25">
      <c r="A7" s="2" t="s">
        <v>133</v>
      </c>
      <c r="B7" s="2">
        <f t="shared" si="2"/>
        <v>4</v>
      </c>
      <c r="C7" s="2" t="s">
        <v>61</v>
      </c>
      <c r="D7" s="2" t="s">
        <v>134</v>
      </c>
      <c r="E7" s="2" t="s">
        <v>135</v>
      </c>
      <c r="F7" s="2" t="s">
        <v>4</v>
      </c>
      <c r="G7" s="13">
        <v>2</v>
      </c>
      <c r="H7" s="13">
        <v>2</v>
      </c>
      <c r="I7" s="13">
        <v>1.5</v>
      </c>
      <c r="J7" s="13">
        <v>0</v>
      </c>
      <c r="K7" s="13">
        <v>0</v>
      </c>
      <c r="L7" s="13">
        <v>3</v>
      </c>
      <c r="M7" s="11">
        <f t="shared" si="0"/>
        <v>8.5</v>
      </c>
      <c r="N7" s="12">
        <f t="shared" si="1"/>
        <v>56.666666666666664</v>
      </c>
    </row>
    <row r="8" spans="1:15" x14ac:dyDescent="0.25">
      <c r="A8" s="2" t="s">
        <v>163</v>
      </c>
      <c r="B8" s="2">
        <f t="shared" si="2"/>
        <v>5</v>
      </c>
      <c r="C8" s="2" t="s">
        <v>61</v>
      </c>
      <c r="D8" s="2" t="s">
        <v>50</v>
      </c>
      <c r="E8" s="2" t="s">
        <v>164</v>
      </c>
      <c r="F8" s="2" t="s">
        <v>2</v>
      </c>
      <c r="G8" s="13">
        <v>2</v>
      </c>
      <c r="H8" s="13">
        <v>2</v>
      </c>
      <c r="I8" s="13">
        <v>2</v>
      </c>
      <c r="J8" s="13">
        <v>2</v>
      </c>
      <c r="K8" s="13">
        <v>1.7</v>
      </c>
      <c r="L8" s="13">
        <v>3.5</v>
      </c>
      <c r="M8" s="11">
        <f t="shared" si="0"/>
        <v>13.2</v>
      </c>
      <c r="N8" s="12">
        <f t="shared" si="1"/>
        <v>88</v>
      </c>
    </row>
    <row r="9" spans="1:15" x14ac:dyDescent="0.25">
      <c r="A9" s="2" t="s">
        <v>78</v>
      </c>
      <c r="B9" s="2">
        <f t="shared" si="2"/>
        <v>6</v>
      </c>
      <c r="C9" s="2" t="s">
        <v>61</v>
      </c>
      <c r="D9" s="2" t="s">
        <v>21</v>
      </c>
      <c r="E9" s="2" t="s">
        <v>55</v>
      </c>
      <c r="F9" s="2" t="s">
        <v>2</v>
      </c>
      <c r="G9" s="13">
        <v>2</v>
      </c>
      <c r="H9" s="13">
        <v>2</v>
      </c>
      <c r="I9" s="13">
        <v>2</v>
      </c>
      <c r="J9" s="13">
        <v>2</v>
      </c>
      <c r="K9" s="13">
        <v>1</v>
      </c>
      <c r="L9" s="13">
        <v>3</v>
      </c>
      <c r="M9" s="11">
        <f t="shared" si="0"/>
        <v>12</v>
      </c>
      <c r="N9" s="12">
        <f t="shared" si="1"/>
        <v>80</v>
      </c>
    </row>
    <row r="10" spans="1:15" x14ac:dyDescent="0.25">
      <c r="A10" s="2" t="s">
        <v>79</v>
      </c>
      <c r="B10" s="2">
        <f t="shared" si="2"/>
        <v>7</v>
      </c>
      <c r="C10" s="2" t="s">
        <v>61</v>
      </c>
      <c r="D10" s="2" t="s">
        <v>38</v>
      </c>
      <c r="E10" s="2" t="s">
        <v>80</v>
      </c>
      <c r="F10" s="2" t="s">
        <v>2</v>
      </c>
      <c r="G10" s="13">
        <v>1.5</v>
      </c>
      <c r="H10" s="13">
        <v>1</v>
      </c>
      <c r="I10" s="13">
        <v>2</v>
      </c>
      <c r="J10" s="13">
        <v>2</v>
      </c>
      <c r="K10" s="13">
        <v>2</v>
      </c>
      <c r="L10" s="13">
        <v>4.5</v>
      </c>
      <c r="M10" s="11">
        <f t="shared" si="0"/>
        <v>13</v>
      </c>
      <c r="N10" s="12">
        <f t="shared" si="1"/>
        <v>86.666666666666671</v>
      </c>
    </row>
    <row r="11" spans="1:15" x14ac:dyDescent="0.25">
      <c r="A11" s="2" t="s">
        <v>81</v>
      </c>
      <c r="B11" s="2">
        <f t="shared" si="2"/>
        <v>8</v>
      </c>
      <c r="C11" s="2" t="s">
        <v>61</v>
      </c>
      <c r="D11" s="2" t="s">
        <v>22</v>
      </c>
      <c r="E11" s="2" t="s">
        <v>82</v>
      </c>
      <c r="F11" s="2" t="s">
        <v>2</v>
      </c>
      <c r="G11" s="13">
        <v>2</v>
      </c>
      <c r="H11" s="13">
        <v>2</v>
      </c>
      <c r="I11" s="13">
        <v>2</v>
      </c>
      <c r="J11" s="13">
        <v>2</v>
      </c>
      <c r="K11" s="13">
        <v>1.8</v>
      </c>
      <c r="L11" s="13">
        <v>4.5</v>
      </c>
      <c r="M11" s="11">
        <f t="shared" si="0"/>
        <v>14.3</v>
      </c>
      <c r="N11" s="12">
        <f t="shared" si="1"/>
        <v>95.333333333333329</v>
      </c>
    </row>
    <row r="12" spans="1:15" x14ac:dyDescent="0.25">
      <c r="A12" s="2" t="s">
        <v>83</v>
      </c>
      <c r="B12" s="2">
        <f t="shared" si="2"/>
        <v>9</v>
      </c>
      <c r="C12" s="2" t="s">
        <v>61</v>
      </c>
      <c r="D12" s="2" t="s">
        <v>84</v>
      </c>
      <c r="E12" s="2" t="s">
        <v>19</v>
      </c>
      <c r="F12" s="2" t="s">
        <v>4</v>
      </c>
      <c r="G12" s="13">
        <v>1</v>
      </c>
      <c r="H12" s="13">
        <v>0</v>
      </c>
      <c r="I12" s="13">
        <v>1</v>
      </c>
      <c r="J12" s="13">
        <v>2</v>
      </c>
      <c r="K12" s="13">
        <v>2</v>
      </c>
      <c r="L12" s="13">
        <v>3</v>
      </c>
      <c r="M12" s="11">
        <f t="shared" si="0"/>
        <v>9</v>
      </c>
      <c r="N12" s="12">
        <f t="shared" si="1"/>
        <v>60</v>
      </c>
    </row>
    <row r="13" spans="1:15" x14ac:dyDescent="0.25">
      <c r="A13" s="2" t="s">
        <v>62</v>
      </c>
      <c r="B13" s="2">
        <f t="shared" si="2"/>
        <v>10</v>
      </c>
      <c r="C13" s="2" t="s">
        <v>61</v>
      </c>
      <c r="D13" s="2" t="s">
        <v>63</v>
      </c>
      <c r="E13" s="2" t="s">
        <v>16</v>
      </c>
      <c r="F13" s="2" t="s">
        <v>4</v>
      </c>
      <c r="G13" s="13">
        <v>2</v>
      </c>
      <c r="H13" s="13">
        <v>2</v>
      </c>
      <c r="I13" s="13">
        <v>2</v>
      </c>
      <c r="J13" s="13">
        <v>1</v>
      </c>
      <c r="K13" s="13">
        <v>1.5</v>
      </c>
      <c r="L13" s="13">
        <v>4.5</v>
      </c>
      <c r="M13" s="11">
        <f t="shared" si="0"/>
        <v>13</v>
      </c>
      <c r="N13" s="12">
        <f t="shared" si="1"/>
        <v>86.666666666666671</v>
      </c>
    </row>
    <row r="14" spans="1:15" x14ac:dyDescent="0.25">
      <c r="A14" s="2" t="s">
        <v>158</v>
      </c>
      <c r="B14" s="2">
        <f t="shared" si="2"/>
        <v>11</v>
      </c>
      <c r="C14" s="2" t="s">
        <v>61</v>
      </c>
      <c r="D14" s="2" t="s">
        <v>67</v>
      </c>
      <c r="E14" s="2" t="s">
        <v>30</v>
      </c>
      <c r="F14" s="2" t="s">
        <v>4</v>
      </c>
      <c r="G14" s="13">
        <v>1</v>
      </c>
      <c r="H14" s="13">
        <v>2</v>
      </c>
      <c r="I14" s="13">
        <v>1.5</v>
      </c>
      <c r="J14" s="13">
        <v>1</v>
      </c>
      <c r="K14" s="13">
        <v>1.5</v>
      </c>
      <c r="L14" s="13">
        <v>3</v>
      </c>
      <c r="M14" s="11">
        <f t="shared" si="0"/>
        <v>10</v>
      </c>
      <c r="N14" s="12">
        <f t="shared" si="1"/>
        <v>66.666666666666671</v>
      </c>
    </row>
    <row r="15" spans="1:15" x14ac:dyDescent="0.25">
      <c r="A15" s="2" t="s">
        <v>140</v>
      </c>
      <c r="B15" s="2">
        <f t="shared" si="2"/>
        <v>12</v>
      </c>
      <c r="C15" s="2" t="s">
        <v>61</v>
      </c>
      <c r="D15" s="2" t="s">
        <v>39</v>
      </c>
      <c r="E15" s="2" t="s">
        <v>56</v>
      </c>
      <c r="F15" s="2" t="s">
        <v>4</v>
      </c>
      <c r="G15" s="13">
        <v>2</v>
      </c>
      <c r="H15" s="13">
        <v>1</v>
      </c>
      <c r="I15" s="13">
        <v>2</v>
      </c>
      <c r="J15" s="13">
        <v>2</v>
      </c>
      <c r="K15" s="13">
        <v>0.4</v>
      </c>
      <c r="L15" s="13">
        <v>3.5</v>
      </c>
      <c r="M15" s="11">
        <f t="shared" si="0"/>
        <v>10.9</v>
      </c>
      <c r="N15" s="12">
        <f t="shared" si="1"/>
        <v>72.666666666666671</v>
      </c>
    </row>
    <row r="16" spans="1:15" x14ac:dyDescent="0.25">
      <c r="A16" s="2" t="s">
        <v>154</v>
      </c>
      <c r="B16" s="2">
        <f t="shared" si="2"/>
        <v>13</v>
      </c>
      <c r="C16" s="2" t="s">
        <v>61</v>
      </c>
      <c r="D16" s="2" t="s">
        <v>29</v>
      </c>
      <c r="E16" s="2" t="s">
        <v>155</v>
      </c>
      <c r="F16" s="2" t="s">
        <v>4</v>
      </c>
      <c r="G16" s="13">
        <v>2</v>
      </c>
      <c r="H16" s="13">
        <v>0</v>
      </c>
      <c r="I16" s="13">
        <v>2</v>
      </c>
      <c r="J16" s="13">
        <v>2</v>
      </c>
      <c r="K16" s="13">
        <v>0.7</v>
      </c>
      <c r="L16" s="13">
        <v>3.5</v>
      </c>
      <c r="M16" s="11">
        <f t="shared" si="0"/>
        <v>10.199999999999999</v>
      </c>
      <c r="N16" s="12">
        <f t="shared" si="1"/>
        <v>67.999999999999986</v>
      </c>
    </row>
    <row r="17" spans="1:14" x14ac:dyDescent="0.25">
      <c r="A17" s="2" t="s">
        <v>85</v>
      </c>
      <c r="B17" s="2">
        <f t="shared" si="2"/>
        <v>14</v>
      </c>
      <c r="C17" s="2" t="s">
        <v>61</v>
      </c>
      <c r="D17" s="2" t="s">
        <v>25</v>
      </c>
      <c r="E17" s="2" t="s">
        <v>86</v>
      </c>
      <c r="F17" s="2" t="s">
        <v>4</v>
      </c>
      <c r="G17" s="13">
        <v>1.5</v>
      </c>
      <c r="H17" s="13">
        <v>1</v>
      </c>
      <c r="I17" s="13">
        <v>2</v>
      </c>
      <c r="J17" s="13">
        <v>2</v>
      </c>
      <c r="K17" s="13">
        <v>0</v>
      </c>
      <c r="L17" s="13">
        <v>4.5</v>
      </c>
      <c r="M17" s="11">
        <f t="shared" si="0"/>
        <v>11</v>
      </c>
      <c r="N17" s="12">
        <f t="shared" si="1"/>
        <v>73.333333333333329</v>
      </c>
    </row>
    <row r="18" spans="1:14" x14ac:dyDescent="0.25">
      <c r="A18" s="2" t="s">
        <v>136</v>
      </c>
      <c r="B18" s="2">
        <f t="shared" si="2"/>
        <v>15</v>
      </c>
      <c r="C18" s="2" t="s">
        <v>61</v>
      </c>
      <c r="D18" s="2" t="s">
        <v>8</v>
      </c>
      <c r="E18" s="2" t="s">
        <v>137</v>
      </c>
      <c r="F18" s="2" t="s">
        <v>4</v>
      </c>
      <c r="G18" s="13">
        <v>1</v>
      </c>
      <c r="H18" s="13">
        <v>1</v>
      </c>
      <c r="I18" s="13">
        <v>1</v>
      </c>
      <c r="J18" s="13">
        <v>2</v>
      </c>
      <c r="K18" s="13">
        <v>1</v>
      </c>
      <c r="L18" s="13">
        <v>3</v>
      </c>
      <c r="M18" s="11">
        <f t="shared" si="0"/>
        <v>9</v>
      </c>
      <c r="N18" s="12">
        <f t="shared" si="1"/>
        <v>60</v>
      </c>
    </row>
    <row r="19" spans="1:14" x14ac:dyDescent="0.25">
      <c r="A19" s="2" t="s">
        <v>64</v>
      </c>
      <c r="B19" s="2">
        <f t="shared" si="2"/>
        <v>16</v>
      </c>
      <c r="C19" s="2" t="s">
        <v>61</v>
      </c>
      <c r="D19" s="2" t="s">
        <v>53</v>
      </c>
      <c r="E19" s="2" t="s">
        <v>65</v>
      </c>
      <c r="F19" s="2" t="s">
        <v>4</v>
      </c>
      <c r="G19" s="13">
        <v>2</v>
      </c>
      <c r="H19" s="13">
        <v>1</v>
      </c>
      <c r="I19" s="13">
        <v>2</v>
      </c>
      <c r="J19" s="13">
        <v>1</v>
      </c>
      <c r="K19" s="13">
        <v>2</v>
      </c>
      <c r="L19" s="13">
        <v>3</v>
      </c>
      <c r="M19" s="11">
        <f t="shared" si="0"/>
        <v>11</v>
      </c>
      <c r="N19" s="12">
        <f t="shared" si="1"/>
        <v>73.333333333333329</v>
      </c>
    </row>
    <row r="20" spans="1:14" x14ac:dyDescent="0.25">
      <c r="A20" s="2" t="s">
        <v>87</v>
      </c>
      <c r="B20" s="2">
        <f t="shared" si="2"/>
        <v>17</v>
      </c>
      <c r="C20" s="2" t="s">
        <v>61</v>
      </c>
      <c r="D20" s="2" t="s">
        <v>88</v>
      </c>
      <c r="E20" s="2" t="s">
        <v>89</v>
      </c>
      <c r="F20" s="2" t="s">
        <v>2</v>
      </c>
      <c r="G20" s="13">
        <v>2</v>
      </c>
      <c r="H20" s="13">
        <v>2</v>
      </c>
      <c r="I20" s="13">
        <v>1.5</v>
      </c>
      <c r="J20" s="13">
        <v>2</v>
      </c>
      <c r="K20" s="13">
        <v>1.8</v>
      </c>
      <c r="L20" s="13">
        <v>5</v>
      </c>
      <c r="M20" s="11">
        <f t="shared" si="0"/>
        <v>14.3</v>
      </c>
      <c r="N20" s="12">
        <f t="shared" si="1"/>
        <v>95.333333333333329</v>
      </c>
    </row>
    <row r="21" spans="1:14" x14ac:dyDescent="0.25">
      <c r="A21" s="2" t="s">
        <v>90</v>
      </c>
      <c r="B21" s="2">
        <f t="shared" si="2"/>
        <v>18</v>
      </c>
      <c r="C21" s="2" t="s">
        <v>61</v>
      </c>
      <c r="D21" s="2" t="s">
        <v>91</v>
      </c>
      <c r="E21" s="2" t="s">
        <v>44</v>
      </c>
      <c r="F21" s="2" t="s">
        <v>2</v>
      </c>
      <c r="G21" s="13">
        <v>2</v>
      </c>
      <c r="H21" s="13">
        <v>2</v>
      </c>
      <c r="I21" s="13">
        <v>2</v>
      </c>
      <c r="J21" s="13">
        <v>2</v>
      </c>
      <c r="K21" s="13">
        <v>1.4</v>
      </c>
      <c r="L21" s="13">
        <v>5</v>
      </c>
      <c r="M21" s="11">
        <f t="shared" si="0"/>
        <v>14.4</v>
      </c>
      <c r="N21" s="12">
        <f t="shared" si="1"/>
        <v>96</v>
      </c>
    </row>
    <row r="22" spans="1:14" x14ac:dyDescent="0.25">
      <c r="A22" s="2" t="s">
        <v>92</v>
      </c>
      <c r="B22" s="2">
        <f t="shared" si="2"/>
        <v>19</v>
      </c>
      <c r="C22" s="2" t="s">
        <v>61</v>
      </c>
      <c r="D22" s="2" t="s">
        <v>93</v>
      </c>
      <c r="E22" s="2" t="s">
        <v>3</v>
      </c>
      <c r="F22" s="2" t="s">
        <v>2</v>
      </c>
      <c r="G22" s="13">
        <v>2</v>
      </c>
      <c r="H22" s="13">
        <v>1</v>
      </c>
      <c r="I22" s="13">
        <v>1.5</v>
      </c>
      <c r="J22" s="13">
        <v>2</v>
      </c>
      <c r="K22" s="13">
        <v>0.6</v>
      </c>
      <c r="L22" s="13">
        <v>4.5</v>
      </c>
      <c r="M22" s="11">
        <f t="shared" si="0"/>
        <v>11.6</v>
      </c>
      <c r="N22" s="12">
        <f t="shared" si="1"/>
        <v>77.333333333333329</v>
      </c>
    </row>
    <row r="23" spans="1:14" x14ac:dyDescent="0.25">
      <c r="A23" s="2" t="s">
        <v>94</v>
      </c>
      <c r="B23" s="2">
        <f t="shared" si="2"/>
        <v>20</v>
      </c>
      <c r="C23" s="2" t="s">
        <v>61</v>
      </c>
      <c r="D23" s="2" t="s">
        <v>95</v>
      </c>
      <c r="E23" s="2" t="s">
        <v>42</v>
      </c>
      <c r="F23" s="2" t="s">
        <v>2</v>
      </c>
      <c r="G23" s="13">
        <v>2</v>
      </c>
      <c r="H23" s="13">
        <v>2</v>
      </c>
      <c r="I23" s="13">
        <v>2</v>
      </c>
      <c r="J23" s="13">
        <v>2</v>
      </c>
      <c r="K23" s="13">
        <v>1.5</v>
      </c>
      <c r="L23" s="13">
        <v>3.5</v>
      </c>
      <c r="M23" s="11">
        <f t="shared" si="0"/>
        <v>13</v>
      </c>
      <c r="N23" s="12">
        <f t="shared" si="1"/>
        <v>86.666666666666671</v>
      </c>
    </row>
    <row r="24" spans="1:14" x14ac:dyDescent="0.25">
      <c r="A24" s="2" t="s">
        <v>96</v>
      </c>
      <c r="B24" s="2">
        <f t="shared" si="2"/>
        <v>21</v>
      </c>
      <c r="C24" s="2" t="s">
        <v>61</v>
      </c>
      <c r="D24" s="2" t="s">
        <v>47</v>
      </c>
      <c r="E24" s="2" t="s">
        <v>97</v>
      </c>
      <c r="F24" s="2" t="s">
        <v>4</v>
      </c>
      <c r="G24" s="13">
        <v>2</v>
      </c>
      <c r="H24" s="13">
        <v>2</v>
      </c>
      <c r="I24" s="13">
        <v>1.5</v>
      </c>
      <c r="J24" s="13">
        <v>0</v>
      </c>
      <c r="K24" s="13">
        <v>1.7</v>
      </c>
      <c r="L24" s="13">
        <v>4.5</v>
      </c>
      <c r="M24" s="11">
        <f t="shared" si="0"/>
        <v>11.7</v>
      </c>
      <c r="N24" s="12">
        <f t="shared" si="1"/>
        <v>78</v>
      </c>
    </row>
    <row r="25" spans="1:14" x14ac:dyDescent="0.25">
      <c r="A25" s="2" t="s">
        <v>152</v>
      </c>
      <c r="B25" s="2">
        <f t="shared" si="2"/>
        <v>22</v>
      </c>
      <c r="C25" s="2" t="s">
        <v>61</v>
      </c>
      <c r="D25" s="2" t="s">
        <v>35</v>
      </c>
      <c r="E25" s="2" t="s">
        <v>153</v>
      </c>
      <c r="F25" s="2" t="s">
        <v>4</v>
      </c>
      <c r="G25" s="13">
        <v>1</v>
      </c>
      <c r="H25" s="13">
        <v>2</v>
      </c>
      <c r="I25" s="13">
        <v>1.5</v>
      </c>
      <c r="J25" s="13">
        <v>2</v>
      </c>
      <c r="K25" s="13">
        <v>1.5</v>
      </c>
      <c r="L25" s="13">
        <v>4</v>
      </c>
      <c r="M25" s="11">
        <f t="shared" si="0"/>
        <v>12</v>
      </c>
      <c r="N25" s="12">
        <f t="shared" si="1"/>
        <v>80</v>
      </c>
    </row>
    <row r="26" spans="1:14" x14ac:dyDescent="0.25">
      <c r="A26" s="2" t="s">
        <v>98</v>
      </c>
      <c r="B26" s="2">
        <f t="shared" si="2"/>
        <v>23</v>
      </c>
      <c r="C26" s="2" t="s">
        <v>61</v>
      </c>
      <c r="D26" s="2" t="s">
        <v>28</v>
      </c>
      <c r="E26" s="2" t="s">
        <v>17</v>
      </c>
      <c r="F26" s="2" t="s">
        <v>4</v>
      </c>
      <c r="G26" s="13">
        <v>2</v>
      </c>
      <c r="H26" s="13">
        <v>2</v>
      </c>
      <c r="I26" s="13">
        <v>2</v>
      </c>
      <c r="J26" s="13">
        <v>2</v>
      </c>
      <c r="K26" s="13">
        <v>1</v>
      </c>
      <c r="L26" s="13">
        <v>3</v>
      </c>
      <c r="M26" s="11">
        <f t="shared" si="0"/>
        <v>12</v>
      </c>
      <c r="N26" s="12">
        <f t="shared" si="1"/>
        <v>80</v>
      </c>
    </row>
    <row r="27" spans="1:14" x14ac:dyDescent="0.25">
      <c r="A27" s="2" t="s">
        <v>75</v>
      </c>
      <c r="B27" s="2">
        <f t="shared" si="2"/>
        <v>24</v>
      </c>
      <c r="C27" s="2" t="s">
        <v>61</v>
      </c>
      <c r="D27" s="2" t="s">
        <v>76</v>
      </c>
      <c r="E27" s="2" t="s">
        <v>77</v>
      </c>
      <c r="F27" s="2" t="s">
        <v>2</v>
      </c>
      <c r="G27" s="13">
        <v>2</v>
      </c>
      <c r="H27" s="13">
        <v>2</v>
      </c>
      <c r="I27" s="13">
        <v>1</v>
      </c>
      <c r="J27" s="13">
        <v>0</v>
      </c>
      <c r="K27" s="13">
        <v>0</v>
      </c>
      <c r="L27" s="13">
        <v>3</v>
      </c>
      <c r="M27" s="11">
        <f t="shared" si="0"/>
        <v>8</v>
      </c>
      <c r="N27" s="12">
        <f t="shared" si="1"/>
        <v>53.333333333333336</v>
      </c>
    </row>
    <row r="28" spans="1:14" x14ac:dyDescent="0.25">
      <c r="A28" s="2" t="s">
        <v>99</v>
      </c>
      <c r="B28" s="2">
        <f t="shared" si="2"/>
        <v>25</v>
      </c>
      <c r="C28" s="2" t="s">
        <v>61</v>
      </c>
      <c r="D28" s="2" t="s">
        <v>40</v>
      </c>
      <c r="E28" s="2" t="s">
        <v>20</v>
      </c>
      <c r="F28" s="2" t="s">
        <v>2</v>
      </c>
      <c r="G28" s="13">
        <v>1.5</v>
      </c>
      <c r="H28" s="13">
        <v>2</v>
      </c>
      <c r="I28" s="13">
        <v>2</v>
      </c>
      <c r="J28" s="13">
        <v>2</v>
      </c>
      <c r="K28" s="13">
        <v>1.5</v>
      </c>
      <c r="L28" s="13">
        <v>4.5</v>
      </c>
      <c r="M28" s="11">
        <f t="shared" si="0"/>
        <v>13.5</v>
      </c>
      <c r="N28" s="12">
        <f t="shared" si="1"/>
        <v>90</v>
      </c>
    </row>
    <row r="29" spans="1:14" x14ac:dyDescent="0.25">
      <c r="A29" s="2" t="s">
        <v>157</v>
      </c>
      <c r="B29" s="2">
        <f t="shared" si="2"/>
        <v>26</v>
      </c>
      <c r="C29" s="2" t="s">
        <v>61</v>
      </c>
      <c r="D29" s="2" t="s">
        <v>32</v>
      </c>
      <c r="E29" s="2" t="s">
        <v>20</v>
      </c>
      <c r="F29" s="2" t="s">
        <v>2</v>
      </c>
      <c r="G29" s="13">
        <v>2</v>
      </c>
      <c r="H29" s="13">
        <v>0</v>
      </c>
      <c r="I29" s="13">
        <v>2</v>
      </c>
      <c r="J29" s="13">
        <v>0</v>
      </c>
      <c r="K29" s="13">
        <v>1</v>
      </c>
      <c r="L29" s="13">
        <v>4</v>
      </c>
      <c r="M29" s="11">
        <f t="shared" si="0"/>
        <v>9</v>
      </c>
      <c r="N29" s="12">
        <f t="shared" si="1"/>
        <v>60</v>
      </c>
    </row>
    <row r="30" spans="1:14" x14ac:dyDescent="0.25">
      <c r="A30" s="2" t="s">
        <v>100</v>
      </c>
      <c r="B30" s="2">
        <f t="shared" si="2"/>
        <v>27</v>
      </c>
      <c r="C30" s="2" t="s">
        <v>61</v>
      </c>
      <c r="D30" s="2" t="s">
        <v>18</v>
      </c>
      <c r="E30" s="2" t="s">
        <v>27</v>
      </c>
      <c r="F30" s="2" t="s">
        <v>2</v>
      </c>
      <c r="G30" s="13">
        <v>1</v>
      </c>
      <c r="H30" s="13">
        <v>1.5</v>
      </c>
      <c r="I30" s="13">
        <v>2</v>
      </c>
      <c r="J30" s="13">
        <v>2</v>
      </c>
      <c r="K30" s="13">
        <v>2</v>
      </c>
      <c r="L30" s="13">
        <v>4</v>
      </c>
      <c r="M30" s="11">
        <f t="shared" si="0"/>
        <v>12.5</v>
      </c>
      <c r="N30" s="12">
        <f t="shared" si="1"/>
        <v>83.333333333333329</v>
      </c>
    </row>
    <row r="31" spans="1:14" x14ac:dyDescent="0.25">
      <c r="A31" s="2" t="s">
        <v>101</v>
      </c>
      <c r="B31" s="2">
        <f t="shared" si="2"/>
        <v>28</v>
      </c>
      <c r="C31" s="2" t="s">
        <v>61</v>
      </c>
      <c r="D31" s="2" t="s">
        <v>45</v>
      </c>
      <c r="E31" s="2" t="s">
        <v>27</v>
      </c>
      <c r="F31" s="2" t="s">
        <v>2</v>
      </c>
      <c r="G31" s="13">
        <v>2</v>
      </c>
      <c r="H31" s="13">
        <v>2</v>
      </c>
      <c r="I31" s="13">
        <v>2</v>
      </c>
      <c r="J31" s="13">
        <v>2</v>
      </c>
      <c r="K31" s="13">
        <v>2</v>
      </c>
      <c r="L31" s="13">
        <v>4.5</v>
      </c>
      <c r="M31" s="11">
        <f t="shared" si="0"/>
        <v>14.5</v>
      </c>
      <c r="N31" s="12">
        <f t="shared" si="1"/>
        <v>96.666666666666671</v>
      </c>
    </row>
    <row r="32" spans="1:14" x14ac:dyDescent="0.25">
      <c r="A32" s="2" t="s">
        <v>165</v>
      </c>
      <c r="B32" s="2">
        <f t="shared" si="2"/>
        <v>29</v>
      </c>
      <c r="C32" s="2" t="s">
        <v>61</v>
      </c>
      <c r="D32" s="2" t="s">
        <v>138</v>
      </c>
      <c r="E32" s="2" t="s">
        <v>27</v>
      </c>
      <c r="F32" s="2" t="s">
        <v>2</v>
      </c>
      <c r="G32" s="13">
        <v>2</v>
      </c>
      <c r="H32" s="13">
        <v>2</v>
      </c>
      <c r="I32" s="13">
        <v>1.5</v>
      </c>
      <c r="J32" s="13">
        <v>2</v>
      </c>
      <c r="K32" s="13">
        <v>2</v>
      </c>
      <c r="L32" s="13">
        <v>5</v>
      </c>
      <c r="M32" s="11">
        <f t="shared" si="0"/>
        <v>14.5</v>
      </c>
      <c r="N32" s="12">
        <f t="shared" si="1"/>
        <v>96.666666666666671</v>
      </c>
    </row>
    <row r="33" spans="1:14" x14ac:dyDescent="0.25">
      <c r="A33" s="2" t="s">
        <v>168</v>
      </c>
      <c r="B33" s="2">
        <f t="shared" si="2"/>
        <v>30</v>
      </c>
      <c r="C33" s="2" t="s">
        <v>61</v>
      </c>
      <c r="D33" s="2" t="s">
        <v>150</v>
      </c>
      <c r="E33" s="2" t="s">
        <v>27</v>
      </c>
      <c r="F33" s="2" t="s">
        <v>156</v>
      </c>
      <c r="G33" s="13">
        <v>2</v>
      </c>
      <c r="H33" s="13">
        <v>0</v>
      </c>
      <c r="I33" s="13">
        <v>2</v>
      </c>
      <c r="J33" s="13">
        <v>2</v>
      </c>
      <c r="K33" s="13">
        <v>2</v>
      </c>
      <c r="L33" s="13">
        <v>4</v>
      </c>
      <c r="M33" s="11">
        <f t="shared" si="0"/>
        <v>12</v>
      </c>
      <c r="N33" s="12">
        <f t="shared" si="1"/>
        <v>80</v>
      </c>
    </row>
    <row r="34" spans="1:14" x14ac:dyDescent="0.25">
      <c r="A34" s="2" t="s">
        <v>102</v>
      </c>
      <c r="B34" s="2">
        <f t="shared" si="2"/>
        <v>31</v>
      </c>
      <c r="C34" s="2" t="s">
        <v>61</v>
      </c>
      <c r="D34" s="2" t="s">
        <v>52</v>
      </c>
      <c r="E34" s="2" t="s">
        <v>103</v>
      </c>
      <c r="F34" s="2" t="s">
        <v>2</v>
      </c>
      <c r="G34" s="13">
        <v>1</v>
      </c>
      <c r="H34" s="13">
        <v>2</v>
      </c>
      <c r="I34" s="13">
        <v>1.5</v>
      </c>
      <c r="J34" s="13">
        <v>2</v>
      </c>
      <c r="K34" s="13">
        <v>0</v>
      </c>
      <c r="L34" s="13">
        <v>4.5</v>
      </c>
      <c r="M34" s="11">
        <f t="shared" si="0"/>
        <v>11</v>
      </c>
      <c r="N34" s="12">
        <f t="shared" si="1"/>
        <v>73.333333333333329</v>
      </c>
    </row>
    <row r="35" spans="1:14" x14ac:dyDescent="0.25">
      <c r="A35" s="2" t="s">
        <v>104</v>
      </c>
      <c r="B35" s="2">
        <f t="shared" si="2"/>
        <v>32</v>
      </c>
      <c r="C35" s="2" t="s">
        <v>61</v>
      </c>
      <c r="D35" s="2" t="s">
        <v>5</v>
      </c>
      <c r="E35" s="2" t="s">
        <v>105</v>
      </c>
      <c r="F35" s="2" t="s">
        <v>2</v>
      </c>
      <c r="G35" s="13">
        <v>2</v>
      </c>
      <c r="H35" s="13">
        <v>2</v>
      </c>
      <c r="I35" s="13">
        <v>2</v>
      </c>
      <c r="J35" s="13">
        <v>2</v>
      </c>
      <c r="K35" s="13">
        <v>2</v>
      </c>
      <c r="L35" s="13">
        <v>4.5</v>
      </c>
      <c r="M35" s="11">
        <f t="shared" si="0"/>
        <v>14.5</v>
      </c>
      <c r="N35" s="12">
        <f t="shared" si="1"/>
        <v>96.666666666666671</v>
      </c>
    </row>
    <row r="36" spans="1:14" x14ac:dyDescent="0.25">
      <c r="A36" s="2" t="s">
        <v>106</v>
      </c>
      <c r="B36" s="2">
        <f t="shared" si="2"/>
        <v>33</v>
      </c>
      <c r="C36" s="2" t="s">
        <v>61</v>
      </c>
      <c r="D36" s="2" t="s">
        <v>66</v>
      </c>
      <c r="E36" s="2" t="s">
        <v>107</v>
      </c>
      <c r="F36" s="2" t="s">
        <v>4</v>
      </c>
      <c r="G36" s="13">
        <v>2</v>
      </c>
      <c r="H36" s="13">
        <v>2</v>
      </c>
      <c r="I36" s="13">
        <v>2</v>
      </c>
      <c r="J36" s="13">
        <v>2</v>
      </c>
      <c r="K36" s="13">
        <v>1.5</v>
      </c>
      <c r="L36" s="13">
        <v>4.5</v>
      </c>
      <c r="M36" s="11">
        <f t="shared" si="0"/>
        <v>14</v>
      </c>
      <c r="N36" s="12">
        <f t="shared" si="1"/>
        <v>93.333333333333329</v>
      </c>
    </row>
    <row r="37" spans="1:14" x14ac:dyDescent="0.25">
      <c r="A37" s="2" t="s">
        <v>159</v>
      </c>
      <c r="B37" s="2">
        <f t="shared" ref="B37:B58" si="3">IF(C36&lt;&gt;C37,1,B36+1)</f>
        <v>34</v>
      </c>
      <c r="C37" s="2" t="s">
        <v>61</v>
      </c>
      <c r="D37" s="2" t="s">
        <v>160</v>
      </c>
      <c r="E37" s="2" t="s">
        <v>161</v>
      </c>
      <c r="F37" s="2" t="s">
        <v>2</v>
      </c>
      <c r="G37" s="13">
        <v>1</v>
      </c>
      <c r="H37" s="13">
        <v>0.5</v>
      </c>
      <c r="I37" s="13">
        <v>0.5</v>
      </c>
      <c r="J37" s="13">
        <v>0</v>
      </c>
      <c r="K37" s="13">
        <v>0</v>
      </c>
      <c r="L37" s="13">
        <v>3.5</v>
      </c>
      <c r="M37" s="11">
        <f t="shared" si="0"/>
        <v>5.5</v>
      </c>
      <c r="N37" s="12">
        <f t="shared" si="1"/>
        <v>36.666666666666664</v>
      </c>
    </row>
    <row r="38" spans="1:14" x14ac:dyDescent="0.25">
      <c r="A38" s="2" t="s">
        <v>108</v>
      </c>
      <c r="B38" s="2">
        <f t="shared" si="3"/>
        <v>35</v>
      </c>
      <c r="C38" s="2" t="s">
        <v>61</v>
      </c>
      <c r="D38" s="2" t="s">
        <v>109</v>
      </c>
      <c r="E38" s="2" t="s">
        <v>110</v>
      </c>
      <c r="F38" s="2" t="s">
        <v>2</v>
      </c>
      <c r="G38" s="13">
        <v>1.5</v>
      </c>
      <c r="H38" s="13">
        <v>1</v>
      </c>
      <c r="I38" s="13">
        <v>2</v>
      </c>
      <c r="J38" s="13">
        <v>2</v>
      </c>
      <c r="K38" s="13">
        <v>1.8</v>
      </c>
      <c r="L38" s="13">
        <v>4</v>
      </c>
      <c r="M38" s="11">
        <f t="shared" si="0"/>
        <v>12.3</v>
      </c>
      <c r="N38" s="12">
        <f t="shared" si="1"/>
        <v>82</v>
      </c>
    </row>
    <row r="39" spans="1:14" x14ac:dyDescent="0.25">
      <c r="A39" s="2" t="s">
        <v>141</v>
      </c>
      <c r="B39" s="2">
        <f t="shared" si="3"/>
        <v>36</v>
      </c>
      <c r="C39" s="2" t="s">
        <v>61</v>
      </c>
      <c r="D39" s="2" t="s">
        <v>15</v>
      </c>
      <c r="E39" s="2" t="s">
        <v>142</v>
      </c>
      <c r="F39" s="2" t="s">
        <v>2</v>
      </c>
      <c r="G39" s="13">
        <v>2</v>
      </c>
      <c r="H39" s="13">
        <v>2</v>
      </c>
      <c r="I39" s="13">
        <v>2</v>
      </c>
      <c r="J39" s="13">
        <v>2</v>
      </c>
      <c r="K39" s="13">
        <v>2</v>
      </c>
      <c r="L39" s="13">
        <v>5</v>
      </c>
      <c r="M39" s="11">
        <f t="shared" si="0"/>
        <v>15</v>
      </c>
      <c r="N39" s="12">
        <f t="shared" si="1"/>
        <v>100</v>
      </c>
    </row>
    <row r="40" spans="1:14" x14ac:dyDescent="0.25">
      <c r="A40" s="2" t="s">
        <v>166</v>
      </c>
      <c r="B40" s="2">
        <f t="shared" si="3"/>
        <v>37</v>
      </c>
      <c r="C40" s="2" t="s">
        <v>61</v>
      </c>
      <c r="D40" s="2" t="s">
        <v>32</v>
      </c>
      <c r="E40" s="2" t="s">
        <v>167</v>
      </c>
      <c r="F40" s="2" t="s">
        <v>4</v>
      </c>
      <c r="G40" s="13">
        <v>1.5</v>
      </c>
      <c r="H40" s="13">
        <v>1</v>
      </c>
      <c r="I40" s="13">
        <v>2</v>
      </c>
      <c r="J40" s="13">
        <v>0</v>
      </c>
      <c r="K40" s="13">
        <v>2</v>
      </c>
      <c r="L40" s="13">
        <v>4.5</v>
      </c>
      <c r="M40" s="11">
        <f t="shared" si="0"/>
        <v>11</v>
      </c>
      <c r="N40" s="12">
        <f t="shared" si="1"/>
        <v>73.333333333333329</v>
      </c>
    </row>
    <row r="41" spans="1:14" x14ac:dyDescent="0.25">
      <c r="A41" s="2" t="s">
        <v>114</v>
      </c>
      <c r="B41" s="2">
        <f t="shared" si="3"/>
        <v>38</v>
      </c>
      <c r="C41" s="2" t="s">
        <v>61</v>
      </c>
      <c r="D41" s="2" t="s">
        <v>115</v>
      </c>
      <c r="E41" s="2" t="s">
        <v>116</v>
      </c>
      <c r="F41" s="2" t="s">
        <v>4</v>
      </c>
      <c r="G41" s="13">
        <v>2</v>
      </c>
      <c r="H41" s="13">
        <v>2</v>
      </c>
      <c r="I41" s="13">
        <v>2</v>
      </c>
      <c r="J41" s="13">
        <v>2</v>
      </c>
      <c r="K41" s="13">
        <v>1</v>
      </c>
      <c r="L41" s="13">
        <v>4.5</v>
      </c>
      <c r="M41" s="11">
        <f t="shared" si="0"/>
        <v>13.5</v>
      </c>
      <c r="N41" s="12">
        <f t="shared" si="1"/>
        <v>90</v>
      </c>
    </row>
    <row r="42" spans="1:14" x14ac:dyDescent="0.25">
      <c r="A42" s="2" t="s">
        <v>111</v>
      </c>
      <c r="B42" s="2">
        <f t="shared" si="3"/>
        <v>39</v>
      </c>
      <c r="C42" s="2" t="s">
        <v>61</v>
      </c>
      <c r="D42" s="2" t="s">
        <v>112</v>
      </c>
      <c r="E42" s="2" t="s">
        <v>10</v>
      </c>
      <c r="F42" s="2" t="s">
        <v>4</v>
      </c>
      <c r="G42" s="13">
        <v>1</v>
      </c>
      <c r="H42" s="13">
        <v>2</v>
      </c>
      <c r="I42" s="13">
        <v>2</v>
      </c>
      <c r="J42" s="13">
        <v>2</v>
      </c>
      <c r="K42" s="13">
        <v>0.5</v>
      </c>
      <c r="L42" s="13">
        <v>4.5</v>
      </c>
      <c r="M42" s="11">
        <f t="shared" si="0"/>
        <v>12</v>
      </c>
      <c r="N42" s="12">
        <f t="shared" si="1"/>
        <v>80</v>
      </c>
    </row>
    <row r="43" spans="1:14" x14ac:dyDescent="0.25">
      <c r="A43" s="2" t="s">
        <v>113</v>
      </c>
      <c r="B43" s="2">
        <f t="shared" si="3"/>
        <v>40</v>
      </c>
      <c r="C43" s="2" t="s">
        <v>61</v>
      </c>
      <c r="D43" s="2" t="s">
        <v>51</v>
      </c>
      <c r="E43" s="2" t="s">
        <v>58</v>
      </c>
      <c r="F43" s="2" t="s">
        <v>4</v>
      </c>
      <c r="G43" s="13">
        <v>2</v>
      </c>
      <c r="H43" s="13">
        <v>1</v>
      </c>
      <c r="I43" s="13">
        <v>1.5</v>
      </c>
      <c r="J43" s="13">
        <v>2</v>
      </c>
      <c r="K43" s="13">
        <v>1.7</v>
      </c>
      <c r="L43" s="13">
        <v>4</v>
      </c>
      <c r="M43" s="11">
        <f t="shared" si="0"/>
        <v>12.2</v>
      </c>
      <c r="N43" s="12">
        <f t="shared" si="1"/>
        <v>81.333333333333329</v>
      </c>
    </row>
    <row r="44" spans="1:14" x14ac:dyDescent="0.25">
      <c r="A44" s="2" t="s">
        <v>117</v>
      </c>
      <c r="B44" s="2">
        <f t="shared" si="3"/>
        <v>41</v>
      </c>
      <c r="C44" s="2" t="s">
        <v>61</v>
      </c>
      <c r="D44" s="2" t="s">
        <v>36</v>
      </c>
      <c r="E44" s="2" t="s">
        <v>41</v>
      </c>
      <c r="F44" s="2" t="s">
        <v>4</v>
      </c>
      <c r="G44" s="13">
        <v>2</v>
      </c>
      <c r="H44" s="13">
        <v>2</v>
      </c>
      <c r="I44" s="13">
        <v>2</v>
      </c>
      <c r="J44" s="13">
        <v>2</v>
      </c>
      <c r="K44" s="13">
        <v>1.5</v>
      </c>
      <c r="L44" s="13">
        <v>1</v>
      </c>
      <c r="M44" s="11">
        <f t="shared" si="0"/>
        <v>10.5</v>
      </c>
      <c r="N44" s="12">
        <f t="shared" si="1"/>
        <v>70</v>
      </c>
    </row>
    <row r="45" spans="1:14" x14ac:dyDescent="0.25">
      <c r="A45" s="2" t="s">
        <v>118</v>
      </c>
      <c r="B45" s="2">
        <f t="shared" si="3"/>
        <v>42</v>
      </c>
      <c r="C45" s="2" t="s">
        <v>61</v>
      </c>
      <c r="D45" s="2" t="s">
        <v>43</v>
      </c>
      <c r="E45" s="2" t="s">
        <v>119</v>
      </c>
      <c r="F45" s="2" t="s">
        <v>2</v>
      </c>
      <c r="G45" s="13">
        <v>1</v>
      </c>
      <c r="H45" s="13">
        <v>2</v>
      </c>
      <c r="I45" s="13">
        <v>2</v>
      </c>
      <c r="J45" s="13">
        <v>2</v>
      </c>
      <c r="K45" s="13">
        <v>2</v>
      </c>
      <c r="L45" s="13">
        <v>4.5</v>
      </c>
      <c r="M45" s="11">
        <f t="shared" si="0"/>
        <v>13.5</v>
      </c>
      <c r="N45" s="12">
        <f t="shared" si="1"/>
        <v>90</v>
      </c>
    </row>
    <row r="46" spans="1:14" x14ac:dyDescent="0.25">
      <c r="A46" s="2" t="s">
        <v>147</v>
      </c>
      <c r="B46" s="2">
        <f t="shared" si="3"/>
        <v>43</v>
      </c>
      <c r="C46" s="2" t="s">
        <v>61</v>
      </c>
      <c r="D46" s="2" t="s">
        <v>148</v>
      </c>
      <c r="E46" s="2" t="s">
        <v>26</v>
      </c>
      <c r="F46" s="2" t="s">
        <v>4</v>
      </c>
      <c r="G46" s="13">
        <v>2</v>
      </c>
      <c r="H46" s="13">
        <v>2</v>
      </c>
      <c r="I46" s="13">
        <v>2</v>
      </c>
      <c r="J46" s="13">
        <v>2</v>
      </c>
      <c r="K46" s="13">
        <v>0.4</v>
      </c>
      <c r="L46" s="13">
        <v>4.5</v>
      </c>
      <c r="M46" s="11">
        <f t="shared" ref="M46" si="4">SUM(G46:L46)</f>
        <v>12.9</v>
      </c>
      <c r="N46" s="12">
        <f t="shared" ref="N46" si="5">M46*100/15</f>
        <v>86</v>
      </c>
    </row>
    <row r="47" spans="1:14" x14ac:dyDescent="0.25">
      <c r="A47" s="2" t="s">
        <v>162</v>
      </c>
      <c r="B47" s="2">
        <f t="shared" si="3"/>
        <v>44</v>
      </c>
      <c r="C47" s="2" t="s">
        <v>61</v>
      </c>
      <c r="D47" s="2" t="s">
        <v>149</v>
      </c>
      <c r="E47" s="2" t="s">
        <v>9</v>
      </c>
      <c r="F47" s="2" t="s">
        <v>2</v>
      </c>
      <c r="G47" s="13">
        <v>2</v>
      </c>
      <c r="H47" s="13">
        <v>2</v>
      </c>
      <c r="I47" s="13">
        <v>2</v>
      </c>
      <c r="J47" s="13">
        <v>2</v>
      </c>
      <c r="K47" s="13">
        <v>0.4</v>
      </c>
      <c r="L47" s="13">
        <v>4.5</v>
      </c>
      <c r="M47" s="11">
        <f t="shared" si="0"/>
        <v>12.9</v>
      </c>
      <c r="N47" s="12">
        <f t="shared" si="1"/>
        <v>86</v>
      </c>
    </row>
    <row r="48" spans="1:14" x14ac:dyDescent="0.25">
      <c r="A48" s="2" t="s">
        <v>120</v>
      </c>
      <c r="B48" s="2">
        <f t="shared" si="3"/>
        <v>45</v>
      </c>
      <c r="C48" s="2" t="s">
        <v>61</v>
      </c>
      <c r="D48" s="2" t="s">
        <v>23</v>
      </c>
      <c r="E48" s="2" t="s">
        <v>33</v>
      </c>
      <c r="F48" s="2" t="s">
        <v>4</v>
      </c>
      <c r="G48" s="13">
        <v>1</v>
      </c>
      <c r="H48" s="13">
        <v>2</v>
      </c>
      <c r="I48" s="13">
        <v>1.5</v>
      </c>
      <c r="J48" s="13">
        <v>1</v>
      </c>
      <c r="K48" s="13">
        <v>0.7</v>
      </c>
      <c r="L48" s="13">
        <v>3.5</v>
      </c>
      <c r="M48" s="11">
        <f t="shared" si="0"/>
        <v>9.6999999999999993</v>
      </c>
      <c r="N48" s="12">
        <f t="shared" si="1"/>
        <v>64.666666666666657</v>
      </c>
    </row>
    <row r="49" spans="1:14" x14ac:dyDescent="0.25">
      <c r="A49" s="2" t="s">
        <v>151</v>
      </c>
      <c r="B49" s="2">
        <f t="shared" si="3"/>
        <v>46</v>
      </c>
      <c r="C49" s="2" t="s">
        <v>61</v>
      </c>
      <c r="D49" s="2" t="s">
        <v>57</v>
      </c>
      <c r="E49" s="2" t="s">
        <v>33</v>
      </c>
      <c r="F49" s="2" t="s">
        <v>4</v>
      </c>
      <c r="G49" s="13">
        <v>1.5</v>
      </c>
      <c r="H49" s="13">
        <v>0</v>
      </c>
      <c r="I49" s="13">
        <v>2</v>
      </c>
      <c r="J49" s="13">
        <v>2</v>
      </c>
      <c r="K49" s="13">
        <v>1.7</v>
      </c>
      <c r="L49" s="13">
        <v>2.5</v>
      </c>
      <c r="M49" s="11">
        <f t="shared" si="0"/>
        <v>9.6999999999999993</v>
      </c>
      <c r="N49" s="12">
        <f t="shared" si="1"/>
        <v>64.666666666666657</v>
      </c>
    </row>
    <row r="50" spans="1:14" x14ac:dyDescent="0.25">
      <c r="A50" s="2" t="s">
        <v>121</v>
      </c>
      <c r="B50" s="2">
        <f t="shared" si="3"/>
        <v>47</v>
      </c>
      <c r="C50" s="2" t="s">
        <v>61</v>
      </c>
      <c r="D50" s="2" t="s">
        <v>34</v>
      </c>
      <c r="E50" s="2" t="s">
        <v>122</v>
      </c>
      <c r="F50" s="2" t="s">
        <v>4</v>
      </c>
      <c r="G50" s="13">
        <v>2</v>
      </c>
      <c r="H50" s="13">
        <v>1</v>
      </c>
      <c r="I50" s="13">
        <v>1.5</v>
      </c>
      <c r="J50" s="13">
        <v>2</v>
      </c>
      <c r="K50" s="13">
        <v>1.7</v>
      </c>
      <c r="L50" s="13">
        <v>4.5</v>
      </c>
      <c r="M50" s="11">
        <f t="shared" si="0"/>
        <v>12.7</v>
      </c>
      <c r="N50" s="12">
        <f t="shared" si="1"/>
        <v>84.666666666666671</v>
      </c>
    </row>
    <row r="51" spans="1:14" x14ac:dyDescent="0.25">
      <c r="A51" s="2" t="s">
        <v>123</v>
      </c>
      <c r="B51" s="2">
        <f t="shared" si="3"/>
        <v>48</v>
      </c>
      <c r="C51" s="2" t="s">
        <v>61</v>
      </c>
      <c r="D51" s="2" t="s">
        <v>124</v>
      </c>
      <c r="E51" s="2" t="s">
        <v>46</v>
      </c>
      <c r="F51" s="2" t="s">
        <v>4</v>
      </c>
      <c r="G51" s="13">
        <v>2</v>
      </c>
      <c r="H51" s="13">
        <v>2</v>
      </c>
      <c r="I51" s="13">
        <v>2</v>
      </c>
      <c r="J51" s="13">
        <v>2</v>
      </c>
      <c r="K51" s="13">
        <v>2</v>
      </c>
      <c r="L51" s="13">
        <v>4.5</v>
      </c>
      <c r="M51" s="11">
        <f t="shared" si="0"/>
        <v>14.5</v>
      </c>
      <c r="N51" s="12">
        <f t="shared" si="1"/>
        <v>96.666666666666671</v>
      </c>
    </row>
    <row r="52" spans="1:14" x14ac:dyDescent="0.25">
      <c r="A52" s="2" t="s">
        <v>145</v>
      </c>
      <c r="B52" s="2">
        <f t="shared" si="3"/>
        <v>49</v>
      </c>
      <c r="C52" s="2" t="s">
        <v>61</v>
      </c>
      <c r="D52" s="2" t="s">
        <v>37</v>
      </c>
      <c r="E52" s="2" t="s">
        <v>146</v>
      </c>
      <c r="F52" s="2" t="s">
        <v>2</v>
      </c>
      <c r="G52" s="13">
        <v>2</v>
      </c>
      <c r="H52" s="13">
        <v>2</v>
      </c>
      <c r="I52" s="13">
        <v>2</v>
      </c>
      <c r="J52" s="13">
        <v>2</v>
      </c>
      <c r="K52" s="13">
        <v>0.6</v>
      </c>
      <c r="L52" s="13">
        <v>5</v>
      </c>
      <c r="M52" s="11">
        <f t="shared" si="0"/>
        <v>13.6</v>
      </c>
      <c r="N52" s="12">
        <f t="shared" si="1"/>
        <v>90.666666666666671</v>
      </c>
    </row>
    <row r="53" spans="1:14" x14ac:dyDescent="0.25">
      <c r="A53" s="2" t="s">
        <v>125</v>
      </c>
      <c r="B53" s="2">
        <f t="shared" si="3"/>
        <v>50</v>
      </c>
      <c r="C53" s="2" t="s">
        <v>61</v>
      </c>
      <c r="D53" s="2" t="s">
        <v>13</v>
      </c>
      <c r="E53" s="2" t="s">
        <v>126</v>
      </c>
      <c r="F53" s="2" t="s">
        <v>2</v>
      </c>
      <c r="G53" s="13">
        <v>2</v>
      </c>
      <c r="H53" s="13">
        <v>1</v>
      </c>
      <c r="I53" s="13">
        <v>1</v>
      </c>
      <c r="J53" s="13">
        <v>2</v>
      </c>
      <c r="K53" s="13">
        <v>1.5</v>
      </c>
      <c r="L53" s="13">
        <v>5</v>
      </c>
      <c r="M53" s="11">
        <f t="shared" si="0"/>
        <v>12.5</v>
      </c>
      <c r="N53" s="12">
        <f t="shared" si="1"/>
        <v>83.333333333333329</v>
      </c>
    </row>
    <row r="54" spans="1:14" x14ac:dyDescent="0.25">
      <c r="A54" s="2" t="s">
        <v>127</v>
      </c>
      <c r="B54" s="2">
        <f t="shared" si="3"/>
        <v>51</v>
      </c>
      <c r="C54" s="2" t="s">
        <v>61</v>
      </c>
      <c r="D54" s="2" t="s">
        <v>6</v>
      </c>
      <c r="E54" s="2" t="s">
        <v>128</v>
      </c>
      <c r="F54" s="2" t="s">
        <v>4</v>
      </c>
      <c r="G54" s="13">
        <v>2</v>
      </c>
      <c r="H54" s="13">
        <v>1</v>
      </c>
      <c r="I54" s="13">
        <v>1</v>
      </c>
      <c r="J54" s="13">
        <v>2</v>
      </c>
      <c r="K54" s="13">
        <v>1</v>
      </c>
      <c r="L54" s="13">
        <v>3</v>
      </c>
      <c r="M54" s="11">
        <f t="shared" si="0"/>
        <v>10</v>
      </c>
      <c r="N54" s="12">
        <f t="shared" si="1"/>
        <v>66.666666666666671</v>
      </c>
    </row>
    <row r="55" spans="1:14" x14ac:dyDescent="0.25">
      <c r="A55" s="2" t="s">
        <v>129</v>
      </c>
      <c r="B55" s="2">
        <f t="shared" si="3"/>
        <v>52</v>
      </c>
      <c r="C55" s="2" t="s">
        <v>61</v>
      </c>
      <c r="D55" s="2" t="s">
        <v>130</v>
      </c>
      <c r="E55" s="2" t="s">
        <v>7</v>
      </c>
      <c r="F55" s="2" t="s">
        <v>2</v>
      </c>
      <c r="G55" s="13">
        <v>1.5</v>
      </c>
      <c r="H55" s="13">
        <v>2</v>
      </c>
      <c r="I55" s="13">
        <v>2</v>
      </c>
      <c r="J55" s="13">
        <v>2</v>
      </c>
      <c r="K55" s="13">
        <v>1.5</v>
      </c>
      <c r="L55" s="13">
        <v>4</v>
      </c>
      <c r="M55" s="11">
        <f t="shared" si="0"/>
        <v>13</v>
      </c>
      <c r="N55" s="12">
        <f t="shared" si="1"/>
        <v>86.666666666666671</v>
      </c>
    </row>
    <row r="56" spans="1:14" x14ac:dyDescent="0.25">
      <c r="A56" s="2" t="s">
        <v>131</v>
      </c>
      <c r="B56" s="2">
        <f t="shared" si="3"/>
        <v>53</v>
      </c>
      <c r="C56" s="2" t="s">
        <v>61</v>
      </c>
      <c r="D56" s="2" t="s">
        <v>59</v>
      </c>
      <c r="E56" s="2" t="s">
        <v>12</v>
      </c>
      <c r="F56" s="2" t="s">
        <v>2</v>
      </c>
      <c r="G56" s="13">
        <v>2</v>
      </c>
      <c r="H56" s="13">
        <v>2</v>
      </c>
      <c r="I56" s="13">
        <v>2</v>
      </c>
      <c r="J56" s="13">
        <v>2</v>
      </c>
      <c r="K56" s="13">
        <v>2</v>
      </c>
      <c r="L56" s="13">
        <v>4.5</v>
      </c>
      <c r="M56" s="11">
        <f t="shared" si="0"/>
        <v>14.5</v>
      </c>
      <c r="N56" s="12">
        <f t="shared" si="1"/>
        <v>96.666666666666671</v>
      </c>
    </row>
    <row r="57" spans="1:14" x14ac:dyDescent="0.25">
      <c r="A57" s="2" t="s">
        <v>139</v>
      </c>
      <c r="B57" s="2">
        <f t="shared" si="3"/>
        <v>54</v>
      </c>
      <c r="C57" s="2" t="s">
        <v>61</v>
      </c>
      <c r="D57" s="2" t="s">
        <v>31</v>
      </c>
      <c r="E57" s="2" t="s">
        <v>11</v>
      </c>
      <c r="F57" s="2" t="s">
        <v>2</v>
      </c>
      <c r="G57" s="13">
        <v>2</v>
      </c>
      <c r="H57" s="13">
        <v>2</v>
      </c>
      <c r="I57" s="13">
        <v>2</v>
      </c>
      <c r="J57" s="13">
        <v>2</v>
      </c>
      <c r="K57" s="13">
        <v>2</v>
      </c>
      <c r="L57" s="13">
        <v>5</v>
      </c>
      <c r="M57" s="11">
        <f t="shared" si="0"/>
        <v>15</v>
      </c>
      <c r="N57" s="12">
        <f t="shared" si="1"/>
        <v>100</v>
      </c>
    </row>
    <row r="58" spans="1:14" x14ac:dyDescent="0.25">
      <c r="A58" s="2" t="s">
        <v>132</v>
      </c>
      <c r="B58" s="2">
        <f t="shared" si="3"/>
        <v>55</v>
      </c>
      <c r="C58" s="2" t="s">
        <v>61</v>
      </c>
      <c r="D58" s="2" t="s">
        <v>48</v>
      </c>
      <c r="E58" s="2" t="s">
        <v>54</v>
      </c>
      <c r="F58" s="2" t="s">
        <v>4</v>
      </c>
      <c r="G58" s="13">
        <v>2</v>
      </c>
      <c r="H58" s="13">
        <v>2</v>
      </c>
      <c r="I58" s="13">
        <v>2</v>
      </c>
      <c r="J58" s="13">
        <v>2</v>
      </c>
      <c r="K58" s="13">
        <v>0.2</v>
      </c>
      <c r="L58" s="13">
        <v>4.5</v>
      </c>
      <c r="M58" s="11">
        <f t="shared" si="0"/>
        <v>12.7</v>
      </c>
      <c r="N58" s="12">
        <f t="shared" si="1"/>
        <v>84.666666666666671</v>
      </c>
    </row>
    <row r="59" spans="1:14" x14ac:dyDescent="0.25">
      <c r="M59" s="5"/>
    </row>
    <row r="60" spans="1:14" x14ac:dyDescent="0.25">
      <c r="M60" s="5"/>
    </row>
    <row r="61" spans="1:14" x14ac:dyDescent="0.25">
      <c r="M61" s="5"/>
    </row>
    <row r="62" spans="1:14" x14ac:dyDescent="0.25">
      <c r="M62" s="5"/>
    </row>
    <row r="63" spans="1:14" x14ac:dyDescent="0.25">
      <c r="M63" s="5"/>
    </row>
    <row r="64" spans="1:14" x14ac:dyDescent="0.25">
      <c r="M64" s="5"/>
    </row>
    <row r="65" spans="13:13" x14ac:dyDescent="0.25">
      <c r="M65" s="5"/>
    </row>
    <row r="66" spans="13:13" x14ac:dyDescent="0.25">
      <c r="M66" s="5"/>
    </row>
    <row r="67" spans="13:13" x14ac:dyDescent="0.25">
      <c r="M67" s="5"/>
    </row>
    <row r="68" spans="13:13" x14ac:dyDescent="0.25">
      <c r="M68" s="5"/>
    </row>
    <row r="69" spans="13:13" x14ac:dyDescent="0.25">
      <c r="M69" s="5"/>
    </row>
    <row r="70" spans="13:13" x14ac:dyDescent="0.25">
      <c r="M70" s="5"/>
    </row>
    <row r="71" spans="13:13" x14ac:dyDescent="0.25">
      <c r="M71" s="5"/>
    </row>
    <row r="72" spans="13:13" x14ac:dyDescent="0.25">
      <c r="M72" s="5"/>
    </row>
    <row r="73" spans="13:13" x14ac:dyDescent="0.25">
      <c r="M73" s="5"/>
    </row>
    <row r="74" spans="13:13" x14ac:dyDescent="0.25">
      <c r="M74" s="5"/>
    </row>
    <row r="75" spans="13:13" x14ac:dyDescent="0.25">
      <c r="M75" s="5"/>
    </row>
    <row r="76" spans="13:13" x14ac:dyDescent="0.25">
      <c r="M76" s="5"/>
    </row>
    <row r="77" spans="13:13" x14ac:dyDescent="0.25">
      <c r="M77" s="5"/>
    </row>
    <row r="78" spans="13:13" x14ac:dyDescent="0.25">
      <c r="M78" s="5"/>
    </row>
    <row r="79" spans="13:13" x14ac:dyDescent="0.25">
      <c r="M79" s="5"/>
    </row>
    <row r="80" spans="13:13" x14ac:dyDescent="0.25">
      <c r="M80" s="5"/>
    </row>
    <row r="81" spans="13:13" x14ac:dyDescent="0.25">
      <c r="M81" s="5"/>
    </row>
    <row r="82" spans="13:13" x14ac:dyDescent="0.25">
      <c r="M82" s="5"/>
    </row>
    <row r="83" spans="13:13" x14ac:dyDescent="0.25">
      <c r="M83" s="5"/>
    </row>
    <row r="84" spans="13:13" x14ac:dyDescent="0.25">
      <c r="M84" s="5"/>
    </row>
    <row r="85" spans="13:13" x14ac:dyDescent="0.25">
      <c r="M85" s="5"/>
    </row>
  </sheetData>
  <sortState ref="A1:M3608">
    <sortCondition ref="C1:C3608"/>
    <sortCondition ref="E1:E3608"/>
  </sortState>
  <mergeCells count="4">
    <mergeCell ref="M1:M2"/>
    <mergeCell ref="N1:N2"/>
    <mergeCell ref="A1:D2"/>
    <mergeCell ref="E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XFD1"/>
    </sheetView>
  </sheetViews>
  <sheetFormatPr defaultRowHeight="15" x14ac:dyDescent="0.25"/>
  <sheetData>
    <row r="1" spans="1:6" ht="30" x14ac:dyDescent="0.25">
      <c r="A1" s="2" t="s">
        <v>143</v>
      </c>
      <c r="B1" s="2" t="e">
        <f>IF(#REF!&lt;&gt;C1,1,#REF!+1)</f>
        <v>#REF!</v>
      </c>
      <c r="C1" s="2" t="s">
        <v>60</v>
      </c>
      <c r="D1" s="2" t="s">
        <v>144</v>
      </c>
      <c r="E1" s="2" t="s">
        <v>49</v>
      </c>
      <c r="F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Nasanjargal.S</cp:lastModifiedBy>
  <dcterms:created xsi:type="dcterms:W3CDTF">2019-12-10T07:48:02Z</dcterms:created>
  <dcterms:modified xsi:type="dcterms:W3CDTF">2019-12-12T09:01:01Z</dcterms:modified>
</cp:coreProperties>
</file>